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OŽUJAK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OŽUJAK!#REF!</definedName>
    <definedName name="PojedinostiOBrFakture">"PojedinostiOFakturi[Br fakture]"</definedName>
    <definedName name="rngInvoice" localSheetId="1">v!#REF!</definedName>
    <definedName name="rngInvoice">OŽUJAK!#REF!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<sst xmlns="http://schemas.openxmlformats.org/spreadsheetml/2006/main" count="95" uniqueCount="67">
  <si>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</si>
  <si>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</si>
  <si>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</si>
  <si>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</si>
  <si>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</si>
  <si>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</si>
  <si>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</si>
  <si>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Ožujak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</si>
  <si>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</si>
  <si>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</si>
  <si>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</si>
  <si>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</si>
  <si>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</si>
  <si>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</si>
  <si>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</si>
  <si>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2/24</t>
  </si>
  <si>
    <t>3121 DOPRINOS NA BRUTO</t>
  </si>
  <si>
    <t>3212 PRIJEVOZ ZA 2/24</t>
  </si>
  <si>
    <t>3121 OSTALI RASHODI ZA ZAPOSLENE</t>
  </si>
  <si>
    <t>DRŽAVNI PRORAČUN RH</t>
  </si>
  <si>
    <t>ZAGREB</t>
  </si>
  <si>
    <t>3295 NOVČANA NAKNADA POSLODAVCA ZBOG NEZAPOŠLJAVANJA OSOBA S INVALIDITETOM ZA 2/24</t>
  </si>
  <si>
    <t>OTP BANKA</t>
  </si>
  <si>
    <t>SPLIT</t>
  </si>
  <si>
    <t>3431 BANKARSKE USLUGE  I USLUGE PLATNOG PROMETA</t>
  </si>
  <si>
    <t>KAIN GRAĐENJE</t>
  </si>
  <si>
    <t>METKOVIĆ</t>
  </si>
  <si>
    <t>4511 DODATNA ULAGANJA NA GRAĐ. OBJEKTIMA</t>
  </si>
  <si>
    <t>HRVATSKI TELEKOM D.D.</t>
  </si>
  <si>
    <t>3231 USLUGE TELEFONA, POŠTE I PRIJEVOZA</t>
  </si>
  <si>
    <t>ELEKTRA</t>
  </si>
  <si>
    <t>3223 ENERGIJA</t>
  </si>
  <si>
    <t>LIBUS OFT CICIM</t>
  </si>
  <si>
    <t>3238 RAČUNALNE USLUGE</t>
  </si>
  <si>
    <t>TERMORAD</t>
  </si>
  <si>
    <t>3232 USLUGE TEK. I INVEST. ODRŽAVANJA OPREME</t>
  </si>
  <si>
    <t>DUBROVNIK SUN</t>
  </si>
  <si>
    <t>DUBROVNIK</t>
  </si>
  <si>
    <t xml:space="preserve">3211 SLUŽBENA PUTOVANJA </t>
  </si>
  <si>
    <t>VG TRANSFERI</t>
  </si>
  <si>
    <t>VELIKA GORICA</t>
  </si>
  <si>
    <t>3239 OSTALE USLUGE</t>
  </si>
  <si>
    <t>FINANCIJSKA AGENCIJA</t>
  </si>
  <si>
    <t xml:space="preserve">LUJE AUTO 
</t>
  </si>
  <si>
    <t xml:space="preserve"> METKOVIĆ </t>
  </si>
  <si>
    <t xml:space="preserve"> 3231 USLUGE TELEFONA, POŠTE I PRIJEVOZA </t>
  </si>
  <si>
    <t>VRILO</t>
  </si>
  <si>
    <t>07500031156</t>
  </si>
  <si>
    <t>PRUD</t>
  </si>
  <si>
    <t>ZAGREBINSPEKT</t>
  </si>
  <si>
    <t xml:space="preserve"> ZAGREB </t>
  </si>
  <si>
    <t xml:space="preserve"> 3239 OSTALE USLUGE </t>
  </si>
  <si>
    <t>HOTEL IMPERIAL VODICE</t>
  </si>
  <si>
    <t>06819473304</t>
  </si>
  <si>
    <t>VODICE</t>
  </si>
  <si>
    <t>3213 STRUČNO USAVRŠAVANJE ZAPOSLENIKA (ERASMUS  SMJEŠTAJ BUGARSKA)</t>
  </si>
  <si>
    <t>3213 STRUČNO USAVRŠAVANJE ZAPOSLENIKA (ERASMUS PORTUGAL)</t>
  </si>
  <si>
    <t>UČENICI</t>
  </si>
  <si>
    <t>3213 STRUČNO USAVRŠAVANJE ZAPOSLENIKA (MOBILNOST U HRVATSKOJ)</t>
  </si>
  <si>
    <t>ANTONIO TRAVEL</t>
  </si>
  <si>
    <t>KUŠIN</t>
  </si>
  <si>
    <t>PRIJATELJICA</t>
  </si>
  <si>
    <t xml:space="preserve">3233 USLUGE PROMIDŽBE </t>
  </si>
  <si>
    <t>STUDENSKI CENTAR DUBROVNIK</t>
  </si>
  <si>
    <t>3121 OSTALI RASHODI ZA ZAPOSLENE - USKRSNICA</t>
  </si>
  <si>
    <t>3213 STRUČNO USAVRŠAVANJE ZAPOSLENIKA (ERASMUS SLOVAČKA)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</si>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</sst>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9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 wrapText="1"/>
    </xf>
    <xf numFmtId="0" fontId="0" fillId="7" borderId="4" applyNumberFormat="0" applyFont="0" applyAlignment="0" applyProtection="0"/>
    <xf numFmtId="0" fontId="13" fillId="0" borderId="0" applyNumberFormat="0" applyFill="0" applyBorder="0" applyAlignment="0" applyProtection="0"/>
    <xf numFmtId="0" fontId="3" fillId="3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7" fillId="0" borderId="0" applyFill="0" applyBorder="0" applyProtection="0">
      <alignment horizontal="left" vertical="center"/>
    </xf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10" borderId="7" applyNumberFormat="0" applyAlignment="0" applyProtection="0"/>
    <xf numFmtId="0" fontId="22" fillId="0" borderId="8" applyNumberFormat="0" applyFill="0" applyAlignment="0" applyProtection="0"/>
    <xf numFmtId="0" fontId="23" fillId="0" borderId="9" applyNumberFormat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15" borderId="0" applyNumberFormat="0" applyBorder="0" applyAlignment="0" applyProtection="0"/>
    <xf numFmtId="0" fontId="5" fillId="4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0" fontId="6" fillId="0" borderId="0" xfId="1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applyNumberFormat="1" applyFill="1" applyAlignment="1" quotePrefix="1">
      <alignment horizontal="center" vertical="center"/>
    </xf>
    <xf numFmtId="0" fontId="0" fillId="2" borderId="0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46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46"/>
  <sheetViews>
    <sheetView showGridLines="0" tabSelected="1" workbookViewId="0">
      <selection activeCell="J42" sqref="J42"/>
    </sheetView>
  </sheetViews>
  <sheetFormatPr defaultColWidth="9" defaultRowHeight="33.95" customHeight="1" outlineLevelCol="6"/>
  <cols>
    <col min="1" max="1" width="37.1428571428571" style="1" customWidth="1"/>
    <col min="2" max="2" width="24.7142857142857" style="1" customWidth="1"/>
    <col min="3" max="3" width="27.5714285714286" style="1" customWidth="1"/>
    <col min="4" max="4" width="31.5714285714286" style="1" customWidth="1"/>
    <col min="5" max="5" width="21.4285714285714" style="1" customWidth="1"/>
    <col min="6" max="6" width="0.285714285714286" style="2" customWidth="1"/>
    <col min="7" max="7" width="11.2857142857143" style="5" customWidth="1"/>
    <col min="8" max="9" width="9" style="2"/>
    <col min="10" max="12" width="9.42857142857143" style="2" customWidth="1"/>
    <col min="13" max="16384" width="9" style="2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 t="s">
        <v>5</v>
      </c>
      <c r="D3" s="12" t="s">
        <v>6</v>
      </c>
      <c r="E3" s="12"/>
      <c r="F3" s="10"/>
    </row>
    <row r="4" ht="44.1" customHeight="1" spans="1:5">
      <c r="A4" s="13" t="s">
        <v>7</v>
      </c>
      <c r="B4" s="14"/>
      <c r="C4" s="14"/>
      <c r="D4" s="14"/>
      <c r="E4" s="14"/>
    </row>
    <row r="5" ht="44.1" customHeight="1" spans="1:5">
      <c r="A5" s="13" t="s">
        <v>8</v>
      </c>
      <c r="B5" s="13"/>
      <c r="C5" s="13"/>
      <c r="D5" s="13"/>
      <c r="E5" s="13"/>
    </row>
    <row r="6" s="3" customFormat="1" customHeight="1" spans="1:7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G6" s="16"/>
    </row>
    <row r="7" s="3" customFormat="1" ht="33.75" customHeight="1" spans="1:7">
      <c r="A7" s="17" t="s">
        <v>14</v>
      </c>
      <c r="B7" s="17"/>
      <c r="C7" s="18"/>
      <c r="D7" s="19" t="s">
        <v>15</v>
      </c>
      <c r="E7" s="20">
        <v>79868.89</v>
      </c>
      <c r="G7" s="16"/>
    </row>
    <row r="8" s="3" customFormat="1" ht="33.75" customHeight="1" spans="1:7">
      <c r="A8" s="17" t="s">
        <v>14</v>
      </c>
      <c r="B8" s="17" t="str">
        <f t="array" ref="B8">IFERROR(INDEX(#REF!,SMALL(IF(#REF!=rngInvoice,ROW(#REF!)-ROW(#REF!)),ROW(#REF!)),MATCH($B$6,#REF!,0)),"")</f>
        <v/>
      </c>
      <c r="C8" s="18" t="str">
        <f t="array" ref="C8">IFERROR(INDEX(#REF!,SMALL(IF(#REF!=rngInvoice,ROW(#REF!)-ROW(#REF!)),ROW(#REF!)),MATCH($C$6,#REF!,0)),"")</f>
        <v/>
      </c>
      <c r="D8" s="18" t="s">
        <v>16</v>
      </c>
      <c r="E8" s="20">
        <v>13006.38</v>
      </c>
      <c r="G8" s="16"/>
    </row>
    <row r="9" s="3" customFormat="1" ht="33.75" customHeight="1" spans="1:7">
      <c r="A9" s="17" t="s">
        <v>14</v>
      </c>
      <c r="B9" s="17" t="str">
        <f t="array" ref="B9">IFERROR(INDEX(#REF!,SMALL(IF(#REF!=rngInvoice,ROW(#REF!)-ROW(#REF!)),ROW(#REF!)),MATCH($B$6,#REF!,0)),"")</f>
        <v/>
      </c>
      <c r="C9" s="18" t="str">
        <f t="array" ref="C9">IFERROR(INDEX(#REF!,SMALL(IF(#REF!=rngInvoice,ROW(#REF!)-ROW(#REF!)),ROW(#REF!)),MATCH($C$6,#REF!,0)),"")</f>
        <v/>
      </c>
      <c r="D9" s="18" t="s">
        <v>17</v>
      </c>
      <c r="E9" s="20">
        <v>681.22</v>
      </c>
      <c r="G9" s="16"/>
    </row>
    <row r="10" s="3" customFormat="1" ht="33.75" customHeight="1" spans="1:7">
      <c r="A10" s="17" t="s">
        <v>14</v>
      </c>
      <c r="B10" s="21" t="str">
        <f t="array" ref="B10">IFERROR(INDEX(#REF!,SMALL(IF(#REF!=rngInvoice,ROW(#REF!)-ROW(#REF!)),ROW(4:4)),MATCH($B$6,#REF!,0)),"")</f>
        <v/>
      </c>
      <c r="C10" s="18" t="str">
        <f t="array" ref="C10">IFERROR(INDEX(#REF!,SMALL(IF(#REF!=rngInvoice,ROW(#REF!)-ROW(#REF!)),ROW(4:4)),MATCH($C$6,#REF!,0)),"")</f>
        <v/>
      </c>
      <c r="D10" s="19" t="s">
        <v>18</v>
      </c>
      <c r="E10" s="20">
        <v>313.91</v>
      </c>
      <c r="G10" s="16"/>
    </row>
    <row r="11" s="3" customFormat="1" ht="63" customHeight="1" spans="1:7">
      <c r="A11" s="17" t="s">
        <v>19</v>
      </c>
      <c r="B11" s="22">
        <v>18683136487</v>
      </c>
      <c r="C11" s="18" t="s">
        <v>20</v>
      </c>
      <c r="D11" s="19" t="s">
        <v>21</v>
      </c>
      <c r="E11" s="20">
        <v>336</v>
      </c>
      <c r="G11" s="16"/>
    </row>
    <row r="12" s="3" customFormat="1" ht="43" customHeight="1" spans="1:7">
      <c r="A12" s="17" t="s">
        <v>22</v>
      </c>
      <c r="B12" s="23">
        <v>52508873833</v>
      </c>
      <c r="C12" s="18" t="s">
        <v>23</v>
      </c>
      <c r="D12" s="19" t="s">
        <v>24</v>
      </c>
      <c r="E12" s="20">
        <v>37.17</v>
      </c>
      <c r="G12" s="16"/>
    </row>
    <row r="13" s="3" customFormat="1" ht="40.5" customHeight="1" spans="1:7">
      <c r="A13" s="17" t="s">
        <v>25</v>
      </c>
      <c r="B13" s="24">
        <v>70677462000</v>
      </c>
      <c r="C13" s="18" t="s">
        <v>26</v>
      </c>
      <c r="D13" s="19" t="s">
        <v>27</v>
      </c>
      <c r="E13" s="25">
        <v>4586.08</v>
      </c>
      <c r="G13" s="16"/>
    </row>
    <row r="14" s="3" customFormat="1" ht="40.5" customHeight="1" spans="1:7">
      <c r="A14" s="17" t="s">
        <v>28</v>
      </c>
      <c r="B14" s="26">
        <v>81793146560</v>
      </c>
      <c r="C14" s="18" t="s">
        <v>20</v>
      </c>
      <c r="D14" s="19" t="s">
        <v>29</v>
      </c>
      <c r="E14" s="20">
        <v>123.07</v>
      </c>
      <c r="G14" s="16"/>
    </row>
    <row r="15" s="3" customFormat="1" ht="40.5" customHeight="1" spans="1:7">
      <c r="A15" s="17" t="s">
        <v>30</v>
      </c>
      <c r="B15" s="24">
        <v>43965974818</v>
      </c>
      <c r="C15" s="18" t="s">
        <v>20</v>
      </c>
      <c r="D15" s="18" t="s">
        <v>31</v>
      </c>
      <c r="E15" s="20">
        <v>1044.78</v>
      </c>
      <c r="G15" s="16"/>
    </row>
    <row r="16" s="3" customFormat="1" ht="40.5" customHeight="1" spans="1:7">
      <c r="A16" s="17" t="s">
        <v>32</v>
      </c>
      <c r="B16" s="26">
        <v>14506572540</v>
      </c>
      <c r="C16" s="18" t="s">
        <v>20</v>
      </c>
      <c r="D16" s="18" t="s">
        <v>33</v>
      </c>
      <c r="E16" s="20">
        <v>64.55</v>
      </c>
      <c r="G16" s="16"/>
    </row>
    <row r="17" s="3" customFormat="1" ht="40.5" customHeight="1" spans="1:7">
      <c r="A17" s="17" t="s">
        <v>34</v>
      </c>
      <c r="B17" s="24">
        <v>48737778965</v>
      </c>
      <c r="C17" s="18" t="s">
        <v>20</v>
      </c>
      <c r="D17" s="19" t="s">
        <v>35</v>
      </c>
      <c r="E17" s="20">
        <v>3395</v>
      </c>
      <c r="G17" s="16"/>
    </row>
    <row r="18" s="3" customFormat="1" ht="40.5" customHeight="1" spans="1:7">
      <c r="A18" s="17" t="s">
        <v>36</v>
      </c>
      <c r="B18" s="26">
        <v>60174672203</v>
      </c>
      <c r="C18" s="18" t="s">
        <v>37</v>
      </c>
      <c r="D18" s="19" t="s">
        <v>38</v>
      </c>
      <c r="E18" s="20">
        <v>223</v>
      </c>
      <c r="G18" s="16"/>
    </row>
    <row r="19" s="3" customFormat="1" ht="40.5" customHeight="1" spans="1:7">
      <c r="A19" s="17" t="s">
        <v>39</v>
      </c>
      <c r="B19" s="24">
        <v>93228375828</v>
      </c>
      <c r="C19" s="18" t="s">
        <v>40</v>
      </c>
      <c r="D19" s="19" t="s">
        <v>41</v>
      </c>
      <c r="E19" s="20">
        <v>50</v>
      </c>
      <c r="G19" s="16"/>
    </row>
    <row r="20" s="3" customFormat="1" ht="40.5" customHeight="1" spans="1:7">
      <c r="A20" s="17" t="s">
        <v>42</v>
      </c>
      <c r="B20" s="26">
        <v>85821130368</v>
      </c>
      <c r="C20" s="18" t="s">
        <v>26</v>
      </c>
      <c r="D20" s="18" t="s">
        <v>33</v>
      </c>
      <c r="E20" s="20">
        <v>19.5</v>
      </c>
      <c r="G20" s="16"/>
    </row>
    <row r="21" s="3" customFormat="1" ht="40.5" customHeight="1" spans="1:7">
      <c r="A21" s="27" t="s">
        <v>43</v>
      </c>
      <c r="B21" s="24">
        <v>47152479984</v>
      </c>
      <c r="C21" s="18" t="s">
        <v>44</v>
      </c>
      <c r="D21" s="19" t="s">
        <v>45</v>
      </c>
      <c r="E21" s="28">
        <v>1975</v>
      </c>
      <c r="G21" s="16"/>
    </row>
    <row r="22" s="3" customFormat="1" ht="40.5" customHeight="1" spans="1:7">
      <c r="A22" s="17" t="s">
        <v>46</v>
      </c>
      <c r="B22" s="33" t="s">
        <v>47</v>
      </c>
      <c r="C22" s="18" t="s">
        <v>48</v>
      </c>
      <c r="D22" s="19" t="s">
        <v>41</v>
      </c>
      <c r="E22" s="20">
        <v>429.13</v>
      </c>
      <c r="G22" s="16"/>
    </row>
    <row r="23" s="3" customFormat="1" ht="36.75" customHeight="1" spans="1:7">
      <c r="A23" s="17" t="s">
        <v>49</v>
      </c>
      <c r="B23" s="17">
        <v>82752153530</v>
      </c>
      <c r="C23" s="18" t="s">
        <v>50</v>
      </c>
      <c r="D23" s="18" t="s">
        <v>51</v>
      </c>
      <c r="E23" s="20">
        <v>587.28</v>
      </c>
      <c r="G23" s="16"/>
    </row>
    <row r="24" s="3" customFormat="1" ht="48" customHeight="1" spans="1:7">
      <c r="A24" s="17" t="s">
        <v>52</v>
      </c>
      <c r="B24" s="34" t="s">
        <v>53</v>
      </c>
      <c r="C24" s="18" t="s">
        <v>54</v>
      </c>
      <c r="D24" s="19" t="s">
        <v>38</v>
      </c>
      <c r="E24" s="20">
        <v>103.6</v>
      </c>
      <c r="G24" s="16"/>
    </row>
    <row r="25" s="3" customFormat="1" ht="51" customHeight="1" spans="1:7">
      <c r="A25" s="17" t="s">
        <v>14</v>
      </c>
      <c r="B25" s="17"/>
      <c r="C25" s="18"/>
      <c r="D25" s="19" t="s">
        <v>55</v>
      </c>
      <c r="E25" s="20">
        <v>880.48</v>
      </c>
      <c r="G25" s="16"/>
    </row>
    <row r="26" s="3" customFormat="1" ht="54" customHeight="1" spans="1:7">
      <c r="A26" s="17" t="s">
        <v>14</v>
      </c>
      <c r="B26" s="17"/>
      <c r="C26" s="18"/>
      <c r="D26" s="19" t="s">
        <v>56</v>
      </c>
      <c r="E26" s="20">
        <v>2820.55</v>
      </c>
      <c r="G26" s="16"/>
    </row>
    <row r="27" s="3" customFormat="1" ht="64" customHeight="1" spans="1:7">
      <c r="A27" s="17" t="s">
        <v>57</v>
      </c>
      <c r="B27" s="17"/>
      <c r="C27" s="18"/>
      <c r="D27" s="19" t="s">
        <v>56</v>
      </c>
      <c r="E27" s="20">
        <v>5880</v>
      </c>
      <c r="G27" s="16"/>
    </row>
    <row r="28" s="3" customFormat="1" ht="58" customHeight="1" spans="1:7">
      <c r="A28" s="17" t="s">
        <v>14</v>
      </c>
      <c r="B28" s="17"/>
      <c r="C28" s="18"/>
      <c r="D28" s="19" t="s">
        <v>58</v>
      </c>
      <c r="E28" s="20">
        <v>448.48</v>
      </c>
      <c r="G28" s="16"/>
    </row>
    <row r="29" s="3" customFormat="1" ht="48.75" customHeight="1" spans="1:7">
      <c r="A29" s="17" t="s">
        <v>59</v>
      </c>
      <c r="B29" s="17">
        <v>90718777328</v>
      </c>
      <c r="C29" s="18" t="s">
        <v>26</v>
      </c>
      <c r="D29" s="19" t="s">
        <v>45</v>
      </c>
      <c r="E29" s="20">
        <v>800</v>
      </c>
      <c r="G29" s="16"/>
    </row>
    <row r="30" s="3" customFormat="1" ht="51.75" customHeight="1" spans="1:7">
      <c r="A30" s="17" t="s">
        <v>60</v>
      </c>
      <c r="B30" s="17">
        <v>42663128502</v>
      </c>
      <c r="C30" s="18" t="s">
        <v>44</v>
      </c>
      <c r="D30" s="18" t="s">
        <v>51</v>
      </c>
      <c r="E30" s="20">
        <v>376</v>
      </c>
      <c r="G30" s="16"/>
    </row>
    <row r="31" s="3" customFormat="1" customHeight="1" spans="1:7">
      <c r="A31" s="17" t="s">
        <v>61</v>
      </c>
      <c r="B31" s="17">
        <v>74939949504</v>
      </c>
      <c r="C31" s="18" t="s">
        <v>26</v>
      </c>
      <c r="D31" s="18" t="s">
        <v>62</v>
      </c>
      <c r="E31" s="20">
        <v>244.17</v>
      </c>
      <c r="G31" s="16"/>
    </row>
    <row r="32" s="3" customFormat="1" customHeight="1" spans="1:7">
      <c r="A32" s="17" t="s">
        <v>63</v>
      </c>
      <c r="B32" s="17">
        <v>66467746606</v>
      </c>
      <c r="C32" s="18" t="s">
        <v>37</v>
      </c>
      <c r="D32" s="19" t="s">
        <v>58</v>
      </c>
      <c r="E32" s="20">
        <v>212.48</v>
      </c>
      <c r="G32" s="16"/>
    </row>
    <row r="33" s="3" customFormat="1" customHeight="1" spans="1:7">
      <c r="A33" s="17" t="s">
        <v>14</v>
      </c>
      <c r="B33" s="17"/>
      <c r="C33" s="18"/>
      <c r="D33" s="19" t="s">
        <v>38</v>
      </c>
      <c r="E33" s="20">
        <v>1093.61</v>
      </c>
      <c r="G33" s="16"/>
    </row>
    <row r="34" s="3" customFormat="1" ht="62" customHeight="1" spans="1:7">
      <c r="A34" s="17" t="s">
        <v>14</v>
      </c>
      <c r="B34" s="21" t="str">
        <f t="array" ref="B34">IFERROR(INDEX(#REF!,SMALL(IF(#REF!=rngInvoice,ROW(#REF!)-ROW(#REF!)),ROW(28:28)),MATCH($B$6,#REF!,0)),"")</f>
        <v/>
      </c>
      <c r="C34" s="18" t="str">
        <f t="array" ref="C34">IFERROR(INDEX(#REF!,SMALL(IF(#REF!=rngInvoice,ROW(#REF!)-ROW(#REF!)),ROW(28:28)),MATCH($C$6,#REF!,0)),"")</f>
        <v/>
      </c>
      <c r="D34" s="19" t="s">
        <v>64</v>
      </c>
      <c r="E34" s="20">
        <v>4900</v>
      </c>
      <c r="G34" s="16"/>
    </row>
    <row r="35" s="3" customFormat="1" ht="48" customHeight="1" spans="1:7">
      <c r="A35" s="17" t="s">
        <v>14</v>
      </c>
      <c r="B35" s="17"/>
      <c r="C35" s="18"/>
      <c r="D35" s="19" t="s">
        <v>65</v>
      </c>
      <c r="E35" s="20">
        <v>1484</v>
      </c>
      <c r="G35" s="16"/>
    </row>
    <row r="36" s="3" customFormat="1" ht="45" customHeight="1" spans="1:7">
      <c r="A36" s="17" t="s">
        <v>57</v>
      </c>
      <c r="B36" s="17"/>
      <c r="C36" s="18"/>
      <c r="D36" s="19" t="s">
        <v>65</v>
      </c>
      <c r="E36" s="20">
        <v>1624</v>
      </c>
      <c r="G36" s="16"/>
    </row>
    <row r="37" s="3" customFormat="1" customHeight="1" spans="1:7">
      <c r="A37" s="17"/>
      <c r="B37" s="17"/>
      <c r="C37" s="18"/>
      <c r="D37" s="19"/>
      <c r="E37" s="20"/>
      <c r="G37" s="16"/>
    </row>
    <row r="38" s="3" customFormat="1" customHeight="1" spans="1:7">
      <c r="A38" s="17"/>
      <c r="B38" s="17"/>
      <c r="C38" s="18"/>
      <c r="D38" s="19"/>
      <c r="E38" s="20"/>
      <c r="G38" s="16"/>
    </row>
    <row r="39" s="3" customFormat="1" customHeight="1" spans="1:7">
      <c r="A39" s="17"/>
      <c r="B39" s="17"/>
      <c r="C39" s="18"/>
      <c r="D39" s="19"/>
      <c r="E39" s="20"/>
      <c r="G39" s="16"/>
    </row>
    <row r="40" s="3" customFormat="1" customHeight="1" spans="1:7">
      <c r="A40" s="17"/>
      <c r="B40" s="17"/>
      <c r="C40" s="18"/>
      <c r="D40" s="18"/>
      <c r="E40" s="20"/>
      <c r="G40" s="16"/>
    </row>
    <row r="41" s="3" customFormat="1" customHeight="1" spans="1:7">
      <c r="A41" s="17"/>
      <c r="B41" s="17"/>
      <c r="C41" s="18"/>
      <c r="D41" s="19"/>
      <c r="E41" s="20"/>
      <c r="G41" s="16"/>
    </row>
    <row r="42" s="3" customFormat="1" ht="62.25" customHeight="1" spans="1:7">
      <c r="A42" s="17"/>
      <c r="B42" s="17"/>
      <c r="C42" s="18"/>
      <c r="D42" s="19"/>
      <c r="E42" s="20"/>
      <c r="G42" s="16"/>
    </row>
    <row r="43" s="3" customFormat="1" ht="44.25" customHeight="1" spans="1:7">
      <c r="A43" s="27"/>
      <c r="B43" s="17"/>
      <c r="C43" s="18"/>
      <c r="D43" s="19"/>
      <c r="E43" s="20"/>
      <c r="G43" s="16"/>
    </row>
    <row r="44" s="3" customFormat="1" ht="79.5" customHeight="1" spans="1:7">
      <c r="A44" s="17"/>
      <c r="B44" s="17"/>
      <c r="C44" s="18"/>
      <c r="D44" s="19"/>
      <c r="E44" s="20"/>
      <c r="G44" s="16"/>
    </row>
    <row r="45" s="3" customFormat="1" customHeight="1" spans="1:7">
      <c r="A45" s="17"/>
      <c r="B45" s="17"/>
      <c r="C45" s="18"/>
      <c r="D45" s="19"/>
      <c r="E45" s="20"/>
      <c r="G45" s="16"/>
    </row>
    <row r="46" s="4" customFormat="1" customHeight="1" spans="1:7">
      <c r="A46" s="29" t="s">
        <v>66</v>
      </c>
      <c r="B46" s="29"/>
      <c r="C46" s="30"/>
      <c r="D46" s="30"/>
      <c r="E46" s="31">
        <f>SUM(E7:E45)</f>
        <v>127608.33</v>
      </c>
      <c r="G46" s="3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7:D7">
    <cfRule type="expression" dxfId="5" priority="64">
      <formula>MOD(ROW(),2)=0</formula>
    </cfRule>
  </conditionalFormatting>
  <conditionalFormatting sqref="A8:D8">
    <cfRule type="expression" dxfId="5" priority="59">
      <formula>MOD(ROW(),2)=0</formula>
    </cfRule>
  </conditionalFormatting>
  <conditionalFormatting sqref="E8">
    <cfRule type="expression" dxfId="6" priority="58">
      <formula>MOD(ROW(),2)=1</formula>
    </cfRule>
    <cfRule type="expression" dxfId="7" priority="57">
      <formula>MOD(ROW(),2)=0</formula>
    </cfRule>
  </conditionalFormatting>
  <conditionalFormatting sqref="A9:D9">
    <cfRule type="expression" dxfId="5" priority="56">
      <formula>MOD(ROW(),2)=0</formula>
    </cfRule>
  </conditionalFormatting>
  <conditionalFormatting sqref="E9">
    <cfRule type="expression" dxfId="6" priority="55">
      <formula>MOD(ROW(),2)=1</formula>
    </cfRule>
    <cfRule type="expression" dxfId="7" priority="54">
      <formula>MOD(ROW(),2)=0</formula>
    </cfRule>
  </conditionalFormatting>
  <conditionalFormatting sqref="A11">
    <cfRule type="expression" dxfId="5" priority="52">
      <formula>MOD(ROW(),2)=0</formula>
    </cfRule>
  </conditionalFormatting>
  <conditionalFormatting sqref="C11:D11">
    <cfRule type="expression" dxfId="5" priority="53">
      <formula>MOD(ROW(),2)=0</formula>
    </cfRule>
  </conditionalFormatting>
  <conditionalFormatting sqref="E11">
    <cfRule type="expression" dxfId="7" priority="50">
      <formula>MOD(ROW(),2)=0</formula>
    </cfRule>
    <cfRule type="expression" dxfId="6" priority="51">
      <formula>MOD(ROW(),2)=1</formula>
    </cfRule>
  </conditionalFormatting>
  <conditionalFormatting sqref="A13">
    <cfRule type="expression" dxfId="5" priority="46">
      <formula>MOD(ROW(),2)=0</formula>
    </cfRule>
  </conditionalFormatting>
  <conditionalFormatting sqref="C13">
    <cfRule type="expression" dxfId="5" priority="48">
      <formula>MOD(ROW(),2)=0</formula>
    </cfRule>
  </conditionalFormatting>
  <conditionalFormatting sqref="D13">
    <cfRule type="expression" dxfId="5" priority="36">
      <formula>MOD(ROW(),2)=0</formula>
    </cfRule>
  </conditionalFormatting>
  <conditionalFormatting sqref="D18">
    <cfRule type="expression" dxfId="5" priority="13">
      <formula>MOD(ROW(),2)=0</formula>
    </cfRule>
  </conditionalFormatting>
  <conditionalFormatting sqref="C19">
    <cfRule type="expression" dxfId="5" priority="45">
      <formula>MOD(ROW(),2)=0</formula>
    </cfRule>
  </conditionalFormatting>
  <conditionalFormatting sqref="C20">
    <cfRule type="expression" dxfId="5" priority="44">
      <formula>MOD(ROW(),2)=0</formula>
    </cfRule>
  </conditionalFormatting>
  <conditionalFormatting sqref="C21">
    <cfRule type="expression" dxfId="5" priority="43">
      <formula>MOD(ROW(),2)=0</formula>
    </cfRule>
  </conditionalFormatting>
  <conditionalFormatting sqref="D24">
    <cfRule type="expression" dxfId="5" priority="12">
      <formula>MOD(ROW(),2)=0</formula>
    </cfRule>
  </conditionalFormatting>
  <conditionalFormatting sqref="D25">
    <cfRule type="expression" dxfId="5" priority="41">
      <formula>MOD(ROW(),2)=0</formula>
    </cfRule>
  </conditionalFormatting>
  <conditionalFormatting sqref="A26:C26">
    <cfRule type="expression" dxfId="5" priority="40">
      <formula>MOD(ROW(),2)=0</formula>
    </cfRule>
  </conditionalFormatting>
  <conditionalFormatting sqref="D26">
    <cfRule type="expression" dxfId="5" priority="37">
      <formula>MOD(ROW(),2)=0</formula>
    </cfRule>
  </conditionalFormatting>
  <conditionalFormatting sqref="E26">
    <cfRule type="expression" dxfId="6" priority="39">
      <formula>MOD(ROW(),2)=1</formula>
    </cfRule>
    <cfRule type="expression" dxfId="7" priority="38">
      <formula>MOD(ROW(),2)=0</formula>
    </cfRule>
  </conditionalFormatting>
  <conditionalFormatting sqref="A27">
    <cfRule type="expression" dxfId="5" priority="9">
      <formula>MOD(ROW(),2)=0</formula>
    </cfRule>
  </conditionalFormatting>
  <conditionalFormatting sqref="B27:C27">
    <cfRule type="expression" dxfId="5" priority="11">
      <formula>MOD(ROW(),2)=0</formula>
    </cfRule>
  </conditionalFormatting>
  <conditionalFormatting sqref="D27">
    <cfRule type="expression" dxfId="5" priority="10">
      <formula>MOD(ROW(),2)=0</formula>
    </cfRule>
  </conditionalFormatting>
  <conditionalFormatting sqref="A28:C28">
    <cfRule type="expression" dxfId="5" priority="8">
      <formula>MOD(ROW(),2)=0</formula>
    </cfRule>
  </conditionalFormatting>
  <conditionalFormatting sqref="D28">
    <cfRule type="expression" dxfId="5" priority="7">
      <formula>MOD(ROW(),2)=0</formula>
    </cfRule>
  </conditionalFormatting>
  <conditionalFormatting sqref="E28">
    <cfRule type="expression" dxfId="6" priority="28">
      <formula>MOD(ROW(),2)=1</formula>
    </cfRule>
    <cfRule type="expression" dxfId="7" priority="27">
      <formula>MOD(ROW(),2)=0</formula>
    </cfRule>
  </conditionalFormatting>
  <conditionalFormatting sqref="D32">
    <cfRule type="expression" dxfId="5" priority="1">
      <formula>MOD(ROW(),2)=0</formula>
    </cfRule>
  </conditionalFormatting>
  <conditionalFormatting sqref="A33:C33">
    <cfRule type="expression" dxfId="5" priority="31">
      <formula>MOD(ROW(),2)=0</formula>
    </cfRule>
  </conditionalFormatting>
  <conditionalFormatting sqref="D33">
    <cfRule type="expression" dxfId="5" priority="30">
      <formula>MOD(ROW(),2)=0</formula>
    </cfRule>
  </conditionalFormatting>
  <conditionalFormatting sqref="E33">
    <cfRule type="expression" dxfId="6" priority="33">
      <formula>MOD(ROW(),2)=1</formula>
    </cfRule>
    <cfRule type="expression" dxfId="7" priority="32">
      <formula>MOD(ROW(),2)=0</formula>
    </cfRule>
  </conditionalFormatting>
  <conditionalFormatting sqref="A34">
    <cfRule type="expression" dxfId="5" priority="5">
      <formula>MOD(ROW(),2)=0</formula>
    </cfRule>
  </conditionalFormatting>
  <conditionalFormatting sqref="C34:D34">
    <cfRule type="expression" dxfId="5" priority="6">
      <formula>MOD(ROW(),2)=0</formula>
    </cfRule>
  </conditionalFormatting>
  <conditionalFormatting sqref="A35:C35">
    <cfRule type="expression" dxfId="5" priority="25">
      <formula>MOD(ROW(),2)=0</formula>
    </cfRule>
  </conditionalFormatting>
  <conditionalFormatting sqref="D35">
    <cfRule type="expression" dxfId="5" priority="19">
      <formula>MOD(ROW(),2)=0</formula>
    </cfRule>
  </conditionalFormatting>
  <conditionalFormatting sqref="E35">
    <cfRule type="expression" dxfId="6" priority="23">
      <formula>MOD(ROW(),2)=1</formula>
    </cfRule>
    <cfRule type="expression" dxfId="7" priority="21">
      <formula>MOD(ROW(),2)=0</formula>
    </cfRule>
  </conditionalFormatting>
  <conditionalFormatting sqref="A36">
    <cfRule type="expression" dxfId="5" priority="2">
      <formula>MOD(ROW(),2)=0</formula>
    </cfRule>
  </conditionalFormatting>
  <conditionalFormatting sqref="B36:C36">
    <cfRule type="expression" dxfId="5" priority="4">
      <formula>MOD(ROW(),2)=0</formula>
    </cfRule>
  </conditionalFormatting>
  <conditionalFormatting sqref="D36">
    <cfRule type="expression" dxfId="5" priority="3">
      <formula>MOD(ROW(),2)=0</formula>
    </cfRule>
  </conditionalFormatting>
  <conditionalFormatting sqref="E36">
    <cfRule type="expression" dxfId="6" priority="22">
      <formula>MOD(ROW(),2)=1</formula>
    </cfRule>
    <cfRule type="expression" dxfId="7" priority="20">
      <formula>MOD(ROW(),2)=0</formula>
    </cfRule>
  </conditionalFormatting>
  <conditionalFormatting sqref="A37:C37">
    <cfRule type="expression" dxfId="5" priority="17">
      <formula>MOD(ROW(),2)=0</formula>
    </cfRule>
  </conditionalFormatting>
  <conditionalFormatting sqref="D37">
    <cfRule type="expression" dxfId="5" priority="14">
      <formula>MOD(ROW(),2)=0</formula>
    </cfRule>
  </conditionalFormatting>
  <conditionalFormatting sqref="E37">
    <cfRule type="expression" dxfId="6" priority="16">
      <formula>MOD(ROW(),2)=1</formula>
    </cfRule>
    <cfRule type="expression" dxfId="7" priority="15">
      <formula>MOD(ROW(),2)=0</formula>
    </cfRule>
  </conditionalFormatting>
  <conditionalFormatting sqref="D42">
    <cfRule type="expression" dxfId="5" priority="60">
      <formula>MOD(ROW(),2)=0</formula>
    </cfRule>
  </conditionalFormatting>
  <conditionalFormatting sqref="A19:A21">
    <cfRule type="expression" dxfId="5" priority="42">
      <formula>MOD(ROW(),2)=0</formula>
    </cfRule>
  </conditionalFormatting>
  <conditionalFormatting sqref="E7;E12;E14:E25;E27;E29:E32;E10;E34;E38:E46">
    <cfRule type="expression" dxfId="7" priority="62">
      <formula>MOD(ROW(),2)=0</formula>
    </cfRule>
    <cfRule type="expression" dxfId="6" priority="63">
      <formula>MOD(ROW(),2)=1</formula>
    </cfRule>
  </conditionalFormatting>
  <conditionalFormatting sqref="A12;A14:A18;A22;C18;A10">
    <cfRule type="expression" dxfId="5" priority="65">
      <formula>MOD(ROW(),2)=0</formula>
    </cfRule>
  </conditionalFormatting>
  <conditionalFormatting sqref="C12:D12;C14:D17;A43:D46;D19:D21;C22:D22;A23:D23;A24:C25;A29:D31;A32:C32;A42:C42;C10:D10;A38:D41">
    <cfRule type="expression" dxfId="5" priority="83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verticalDpi="300"/>
  <headerFooter alignWithMargins="0"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"/>
  <sheetViews>
    <sheetView showGridLines="0" workbookViewId="0">
      <selection activeCell="C9" sqref="C9"/>
    </sheetView>
  </sheetViews>
  <sheetFormatPr defaultColWidth="9" defaultRowHeight="33.95" customHeight="1"/>
  <cols>
    <col min="1" max="1" width="37.1428571428571" style="1" customWidth="1"/>
    <col min="2" max="2" width="24.7142857142857" style="1" customWidth="1"/>
    <col min="3" max="3" width="23.4285714285714" style="1" customWidth="1"/>
    <col min="4" max="4" width="35.2857142857143" style="1" customWidth="1"/>
    <col min="5" max="5" width="21.4285714285714" style="1" customWidth="1"/>
    <col min="6" max="6" width="0.285714285714286" style="2" customWidth="1"/>
    <col min="7" max="7" width="11.2857142857143" style="2" customWidth="1"/>
    <col min="8" max="9" width="9" style="2"/>
    <col min="10" max="12" width="9.42857142857143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alignWithMargins="0"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OŽUJAK</vt:lpstr>
      <vt:lpstr>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MajaRaic</cp:lastModifiedBy>
  <dcterms:created xsi:type="dcterms:W3CDTF">2016-11-01T03:33:00Z</dcterms:created>
  <cp:lastPrinted>2024-02-14T09:38:00Z</cp:lastPrinted>
  <dcterms:modified xsi:type="dcterms:W3CDTF">2024-04-18T06:58:46Z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